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0\PPGEdu\Pocesso Seletivo 2020\ANEXOS\"/>
    </mc:Choice>
  </mc:AlternateContent>
  <workbookProtection lockStructure="1"/>
  <bookViews>
    <workbookView xWindow="0" yWindow="0" windowWidth="20490" windowHeight="9495"/>
  </bookViews>
  <sheets>
    <sheet name="Plan1" sheetId="1" r:id="rId1"/>
    <sheet name="Plan2" sheetId="2" r:id="rId2"/>
    <sheet name="Plan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0" i="1" l="1"/>
  <c r="D22" i="1"/>
  <c r="D23" i="1"/>
  <c r="D21" i="1"/>
  <c r="D24" i="1" s="1"/>
  <c r="D18" i="1"/>
  <c r="D19" i="1" s="1"/>
  <c r="D6" i="1" l="1"/>
  <c r="D7" i="1"/>
  <c r="D8" i="1"/>
  <c r="D9" i="1"/>
  <c r="D11" i="1"/>
  <c r="D12" i="1"/>
  <c r="D5" i="1"/>
  <c r="D16" i="1" l="1"/>
  <c r="F16" i="1" s="1"/>
  <c r="D25" i="1" s="1"/>
</calcChain>
</file>

<file path=xl/sharedStrings.xml><?xml version="1.0" encoding="utf-8"?>
<sst xmlns="http://schemas.openxmlformats.org/spreadsheetml/2006/main" count="44" uniqueCount="40">
  <si>
    <t>CANDIDATO:</t>
  </si>
  <si>
    <t>VALOR UNITÁRIO</t>
  </si>
  <si>
    <t>NÚMERO</t>
  </si>
  <si>
    <t>VALOR MENSAL</t>
  </si>
  <si>
    <t>Participação em Projetos de Pesquisa, Ensino e Extensão na área de educação</t>
  </si>
  <si>
    <t>Participação em Projeto de Pesquisa</t>
  </si>
  <si>
    <t>Participação em Projeto de Extensão</t>
  </si>
  <si>
    <t>TOTAL DA ANÁLISE DE CURRÍCULO:</t>
  </si>
  <si>
    <t>PONTUAÇÃO</t>
  </si>
  <si>
    <t>NÚMERO MESES</t>
  </si>
  <si>
    <t>Docência, tutoria, monitoria, bolsista PIBID, atividade administrativa na área, exceto atividades voluntárias</t>
  </si>
  <si>
    <t>OBERVAÇÕES</t>
  </si>
  <si>
    <t>4. Receberá nota zero (0) na análise de currículo, o candidato que não respeitar as observações anteriores (1,2 e 3);</t>
  </si>
  <si>
    <t>2. As pontuações serão apropriadas automaticamente, a partir da digitação do número pelo candidato;</t>
  </si>
  <si>
    <t>Tempo de  exercício na área de educação (não contar contratos concomitantes)</t>
  </si>
  <si>
    <t>Produção bibliográfica e formação acadêmica na área de educação</t>
  </si>
  <si>
    <t>Artigos completos publicados em periódicos com ISSN - Qualis Referência A1 e A2</t>
  </si>
  <si>
    <t>Artigos completos publicados em periódicos com ISSN - Qualis Referência A3 e A4</t>
  </si>
  <si>
    <t>Artigos completos publicados em periódicos com ISSN - Qualis Referência B1 e B2</t>
  </si>
  <si>
    <t>Artigos completos publicados em periódicos com ISSN - Qualis Referência B3 e B4</t>
  </si>
  <si>
    <t>Livro completo publicado com ISBN - editora internacional</t>
  </si>
  <si>
    <t>Livro completo publicado com ISBN - editora nacional</t>
  </si>
  <si>
    <t>Capítulo de livro publicado com ISBN - editora internacional</t>
  </si>
  <si>
    <t>Capítulo de livro publicado com ISBN - editora nacional</t>
  </si>
  <si>
    <t>3. Com a tabela preenchida o candidato deverá renomear a tabela como: 2020_PPGedu_DPET_AC_{número e incrição do candidato}.xlsx e anexar ao AVA Moodle</t>
  </si>
  <si>
    <t>SUBTOTAL 1 [ máximo seis (6) pontos ]</t>
  </si>
  <si>
    <t>SUBTOTAL 2 [ máximo dois (2) pontos ]</t>
  </si>
  <si>
    <r>
      <t>SUBTOTAL 3</t>
    </r>
    <r>
      <rPr>
        <sz val="11"/>
        <color theme="0"/>
        <rFont val="Calibri"/>
        <family val="2"/>
        <scheme val="minor"/>
      </rPr>
      <t xml:space="preserve"> [ máximo dois (2) pontos ]</t>
    </r>
  </si>
  <si>
    <t>Data: _____/_____/2020</t>
  </si>
  <si>
    <t>Produto Técnico-Tecnológico com depósito em Repositório Educacional aberto [máximo trinta (30) pontos]</t>
  </si>
  <si>
    <t>Participação em Projeto de Ensino</t>
  </si>
  <si>
    <t>Pontuação Normalizada</t>
  </si>
  <si>
    <t>Peso</t>
  </si>
  <si>
    <t>Maior Pontuação</t>
  </si>
  <si>
    <t xml:space="preserve">1. O candidato deve fazer download da planilha e proceder a digitação do seu nome e os quantitativos, somente da coluna "C" (referente aos números); </t>
  </si>
  <si>
    <t>O valor resultante da pontuação, referente ao Subtotal 1 (Produção bibliográfica e formação acadêmica na área de educação)  será feito pela estratificação do conjunto da pontuação de todos os candidatos, sendo a maior pontação alcançada a referência de avaliação máxima (6 pontos), pela qual será observada a normalização dos demais candidatos. O Subtotal 1 tem peso seis (6); o Subtotal 2 tem peso dois (2); e o Subtotal 3 tem peso dois (2), totalizando dez (10) pontos.</t>
  </si>
  <si>
    <r>
      <t>5. O envio do documento pelo AVA Moodle será considerado como ação de assinatura, visto o caráter de excepcionalidade, derivado do contexto pandêmico, ao qual toda a sociedade está sujeita nesse momento</t>
    </r>
    <r>
      <rPr>
        <i/>
        <sz val="11"/>
        <color rgb="FF000000"/>
        <rFont val="Arial"/>
        <family val="2"/>
      </rPr>
      <t>.</t>
    </r>
  </si>
  <si>
    <t>6. O preenchimento da Planilha é de total responsabilidade do candidato e faz parte do processo de avaliação.</t>
  </si>
  <si>
    <t>Curso de Especialização (com TCC já defendido)                                       [máximo dez (10) pontos]</t>
  </si>
  <si>
    <t>Curso de Mestrado (com dissertação já defendida)                       [máximo sessenta (60) pontos]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</si>
</sst>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i/>
      <sz val="10"/>
      <color rgb="FFC0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2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0" fillId="0" borderId="7" xfId="0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1" fillId="6" borderId="14" xfId="0" applyFont="1" applyFill="1" applyBorder="1" applyProtection="1">
      <protection hidden="1"/>
    </xf>
    <xf numFmtId="0" fontId="1" fillId="7" borderId="14" xfId="0" applyFont="1" applyFill="1" applyBorder="1" applyProtection="1">
      <protection hidden="1"/>
    </xf>
    <xf numFmtId="0" fontId="3" fillId="5" borderId="2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10" fillId="5" borderId="9" xfId="0" applyFont="1" applyFill="1" applyBorder="1" applyAlignment="1" applyProtection="1">
      <alignment horizontal="center" vertical="center" wrapText="1"/>
    </xf>
    <xf numFmtId="0" fontId="10" fillId="5" borderId="14" xfId="0" applyFont="1" applyFill="1" applyBorder="1" applyProtection="1">
      <protection hidden="1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12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left" vertical="center" wrapText="1"/>
    </xf>
    <xf numFmtId="0" fontId="9" fillId="5" borderId="4" xfId="0" applyFont="1" applyFill="1" applyBorder="1" applyAlignment="1" applyProtection="1">
      <alignment horizontal="center" wrapText="1"/>
    </xf>
    <xf numFmtId="0" fontId="3" fillId="5" borderId="5" xfId="0" applyFont="1" applyFill="1" applyBorder="1" applyAlignment="1" applyProtection="1">
      <alignment horizont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933451</xdr:colOff>
      <xdr:row>0</xdr:row>
      <xdr:rowOff>104776</xdr:rowOff>
    </xdr:from>
    <xdr:to>
      <xdr:col>3</xdr:col>
      <xdr:colOff>809626</xdr:colOff>
      <xdr:row>0</xdr:row>
      <xdr:rowOff>590550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657976" y="104776"/>
          <a:ext cx="2209800" cy="485774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r">
            <a:lnSpc>
              <a:spcPct val="107000"/>
            </a:lnSpc>
            <a:spcAft>
              <a:spcPts val="0"/>
            </a:spcAft>
          </a:pPr>
          <a:r>
            <a:rPr lang="pt-BR" sz="1400" b="1">
              <a:solidFill>
                <a:schemeClr val="tx1"/>
              </a:solidFill>
              <a:latin typeface="+mn-lt"/>
              <a:ea typeface="+mn-ea"/>
              <a:cs typeface="+mn-cs"/>
            </a:rPr>
            <a:t>Doutorado Profissional em Educação e Tecnologia</a:t>
          </a:r>
        </a:p>
      </xdr:txBody>
    </xdr:sp>
    <xdr:clientData/>
  </xdr:twoCellAnchor>
  <xdr:oneCellAnchor>
    <xdr:from>
      <xdr:col>0</xdr:col>
      <xdr:colOff>0</xdr:colOff>
      <xdr:row>0</xdr:row>
      <xdr:rowOff>85725</xdr:rowOff>
    </xdr:from>
    <xdr:ext cx="3162300" cy="59323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85725"/>
          <a:ext cx="3162300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1"/>
            <a:t>PROCESSO SELETIVO 2020 </a:t>
          </a:r>
        </a:p>
        <a:p>
          <a:pPr algn="ctr"/>
          <a:r>
            <a:rPr lang="pt-BR" sz="1600" b="1"/>
            <a:t>Edital 0007/2020</a:t>
          </a:r>
        </a:p>
      </xdr:txBody>
    </xdr:sp>
    <xdr:clientData/>
  </xdr:oneCellAnchor>
  <xdr:oneCellAnchor>
    <xdr:from>
      <xdr:col>0</xdr:col>
      <xdr:colOff>4276725</xdr:colOff>
      <xdr:row>0</xdr:row>
      <xdr:rowOff>657225</xdr:rowOff>
    </xdr:from>
    <xdr:ext cx="891783" cy="311496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76725" y="657225"/>
          <a:ext cx="89178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ANEXO 1 </a:t>
          </a:r>
          <a:endParaRPr lang="pt-BR" sz="14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276099</xdr:colOff>
      <xdr:row>0</xdr:row>
      <xdr:rowOff>676275</xdr:rowOff>
    </xdr:from>
    <xdr:ext cx="2939330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00624" y="676275"/>
          <a:ext cx="29393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PREENCHIMENTO OBRIGATÓRIO PELO CANDIDATO</a:t>
          </a:r>
          <a:endParaRPr lang="pt-BR" sz="10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3228975</xdr:colOff>
      <xdr:row>0</xdr:row>
      <xdr:rowOff>0</xdr:rowOff>
    </xdr:from>
    <xdr:to>
      <xdr:col>0</xdr:col>
      <xdr:colOff>4600575</xdr:colOff>
      <xdr:row>0</xdr:row>
      <xdr:rowOff>685800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" y="0"/>
          <a:ext cx="13716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4657726</xdr:colOff>
      <xdr:row>0</xdr:row>
      <xdr:rowOff>105777</xdr:rowOff>
    </xdr:from>
    <xdr:to>
      <xdr:col>0</xdr:col>
      <xdr:colOff>5114926</xdr:colOff>
      <xdr:row>0</xdr:row>
      <xdr:rowOff>695325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57726" y="105777"/>
          <a:ext cx="457200" cy="589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showWhiteSpace="0" zoomScaleNormal="100" workbookViewId="0">
      <selection activeCell="C12" sqref="C12"/>
    </sheetView>
  </sheetViews>
  <sheetFormatPr defaultRowHeight="15" x14ac:dyDescent="0.25"/>
  <cols>
    <col min="1" max="1" width="85.85546875" style="3" customWidth="1"/>
    <col min="2" max="2" width="18.140625" style="3" customWidth="1"/>
    <col min="3" max="3" width="16.85546875" style="3" customWidth="1"/>
    <col min="4" max="4" width="13.140625" style="3" customWidth="1"/>
    <col min="5" max="5" width="22.28515625" style="15" hidden="1" customWidth="1"/>
    <col min="6" max="6" width="10" style="15" hidden="1" customWidth="1"/>
  </cols>
  <sheetData>
    <row r="1" spans="1:6" ht="57" customHeight="1" thickBot="1" x14ac:dyDescent="0.3"/>
    <row r="2" spans="1:6" ht="15" customHeight="1" thickBot="1" x14ac:dyDescent="0.3">
      <c r="A2" s="34"/>
      <c r="B2" s="35"/>
      <c r="C2" s="35"/>
      <c r="D2" s="36"/>
    </row>
    <row r="3" spans="1:6" ht="25.5" customHeight="1" thickBot="1" x14ac:dyDescent="0.3">
      <c r="A3" s="43" t="s">
        <v>0</v>
      </c>
      <c r="B3" s="44"/>
      <c r="C3" s="44"/>
      <c r="D3" s="45"/>
    </row>
    <row r="4" spans="1:6" ht="18" customHeight="1" thickBot="1" x14ac:dyDescent="0.3">
      <c r="A4" s="18" t="s">
        <v>15</v>
      </c>
      <c r="B4" s="19" t="s">
        <v>1</v>
      </c>
      <c r="C4" s="19" t="s">
        <v>2</v>
      </c>
      <c r="D4" s="19" t="s">
        <v>8</v>
      </c>
    </row>
    <row r="5" spans="1:6" ht="15.75" thickBot="1" x14ac:dyDescent="0.3">
      <c r="A5" s="4" t="s">
        <v>16</v>
      </c>
      <c r="B5" s="5">
        <v>20</v>
      </c>
      <c r="C5" s="1"/>
      <c r="D5" s="6">
        <f>B5*C5</f>
        <v>0</v>
      </c>
    </row>
    <row r="6" spans="1:6" ht="15.75" thickBot="1" x14ac:dyDescent="0.3">
      <c r="A6" s="4" t="s">
        <v>17</v>
      </c>
      <c r="B6" s="7">
        <v>15</v>
      </c>
      <c r="C6" s="1"/>
      <c r="D6" s="6">
        <f t="shared" ref="D6:D12" si="0">B6*C6</f>
        <v>0</v>
      </c>
    </row>
    <row r="7" spans="1:6" ht="15.75" thickBot="1" x14ac:dyDescent="0.3">
      <c r="A7" s="4" t="s">
        <v>18</v>
      </c>
      <c r="B7" s="7">
        <v>10</v>
      </c>
      <c r="C7" s="1"/>
      <c r="D7" s="6">
        <f t="shared" si="0"/>
        <v>0</v>
      </c>
    </row>
    <row r="8" spans="1:6" ht="15.75" thickBot="1" x14ac:dyDescent="0.3">
      <c r="A8" s="4" t="s">
        <v>19</v>
      </c>
      <c r="B8" s="7">
        <v>5</v>
      </c>
      <c r="C8" s="1"/>
      <c r="D8" s="6">
        <f t="shared" si="0"/>
        <v>0</v>
      </c>
    </row>
    <row r="9" spans="1:6" ht="15.75" thickBot="1" x14ac:dyDescent="0.3">
      <c r="A9" s="4" t="s">
        <v>20</v>
      </c>
      <c r="B9" s="7">
        <v>20</v>
      </c>
      <c r="C9" s="1"/>
      <c r="D9" s="6">
        <f t="shared" si="0"/>
        <v>0</v>
      </c>
    </row>
    <row r="10" spans="1:6" ht="15.75" thickBot="1" x14ac:dyDescent="0.3">
      <c r="A10" s="4" t="s">
        <v>21</v>
      </c>
      <c r="B10" s="7">
        <v>15</v>
      </c>
      <c r="C10" s="1"/>
      <c r="D10" s="6">
        <f t="shared" si="0"/>
        <v>0</v>
      </c>
    </row>
    <row r="11" spans="1:6" ht="15.75" thickBot="1" x14ac:dyDescent="0.3">
      <c r="A11" s="4" t="s">
        <v>22</v>
      </c>
      <c r="B11" s="7">
        <v>10</v>
      </c>
      <c r="C11" s="1"/>
      <c r="D11" s="6">
        <f t="shared" si="0"/>
        <v>0</v>
      </c>
    </row>
    <row r="12" spans="1:6" ht="15.75" thickBot="1" x14ac:dyDescent="0.3">
      <c r="A12" s="4" t="s">
        <v>23</v>
      </c>
      <c r="B12" s="7">
        <v>8</v>
      </c>
      <c r="C12" s="1"/>
      <c r="D12" s="6">
        <f t="shared" si="0"/>
        <v>0</v>
      </c>
    </row>
    <row r="13" spans="1:6" ht="30.75" thickBot="1" x14ac:dyDescent="0.3">
      <c r="A13" s="4" t="s">
        <v>29</v>
      </c>
      <c r="B13" s="7">
        <v>5</v>
      </c>
      <c r="C13" s="1"/>
      <c r="D13" s="6">
        <f>IF((B13*C13)&gt;30,"30",(B13*C13))</f>
        <v>0</v>
      </c>
    </row>
    <row r="14" spans="1:6" ht="15.75" thickBot="1" x14ac:dyDescent="0.3">
      <c r="A14" s="4" t="s">
        <v>38</v>
      </c>
      <c r="B14" s="7">
        <v>10</v>
      </c>
      <c r="C14" s="1"/>
      <c r="D14" s="6">
        <f>IF((B14*C14)&gt;10,"10",(B14*C14))</f>
        <v>0</v>
      </c>
      <c r="E14" s="16" t="s">
        <v>33</v>
      </c>
      <c r="F14" s="17">
        <v>800</v>
      </c>
    </row>
    <row r="15" spans="1:6" ht="15.75" thickBot="1" x14ac:dyDescent="0.3">
      <c r="A15" s="4" t="s">
        <v>39</v>
      </c>
      <c r="B15" s="7">
        <v>60</v>
      </c>
      <c r="C15" s="1"/>
      <c r="D15" s="6">
        <f>IF((B15*C15)&gt;60,"60",(B15*C15))</f>
        <v>0</v>
      </c>
      <c r="E15" s="16" t="s">
        <v>32</v>
      </c>
      <c r="F15" s="16">
        <v>6</v>
      </c>
    </row>
    <row r="16" spans="1:6" ht="15.75" thickBot="1" x14ac:dyDescent="0.3">
      <c r="A16" s="46" t="s">
        <v>25</v>
      </c>
      <c r="B16" s="47"/>
      <c r="C16" s="48"/>
      <c r="D16" s="20">
        <f>(SUM(D5:D15))</f>
        <v>0</v>
      </c>
      <c r="E16" s="21" t="s">
        <v>31</v>
      </c>
      <c r="F16" s="21">
        <f>D16*F15/F14</f>
        <v>0</v>
      </c>
    </row>
    <row r="17" spans="1:4" ht="16.5" customHeight="1" thickBot="1" x14ac:dyDescent="0.3">
      <c r="A17" s="8" t="s">
        <v>14</v>
      </c>
      <c r="B17" s="9" t="s">
        <v>3</v>
      </c>
      <c r="C17" s="9" t="s">
        <v>9</v>
      </c>
      <c r="D17" s="9" t="s">
        <v>8</v>
      </c>
    </row>
    <row r="18" spans="1:4" ht="33.75" customHeight="1" thickBot="1" x14ac:dyDescent="0.3">
      <c r="A18" s="4" t="s">
        <v>10</v>
      </c>
      <c r="B18" s="6">
        <v>0.02</v>
      </c>
      <c r="C18" s="1"/>
      <c r="D18" s="6">
        <f>B18*C18</f>
        <v>0</v>
      </c>
    </row>
    <row r="19" spans="1:4" ht="15.75" thickBot="1" x14ac:dyDescent="0.3">
      <c r="A19" s="46" t="s">
        <v>26</v>
      </c>
      <c r="B19" s="47"/>
      <c r="C19" s="48"/>
      <c r="D19" s="19">
        <f>IF(D18&gt;2,"2",D18)</f>
        <v>0</v>
      </c>
    </row>
    <row r="20" spans="1:4" ht="17.25" customHeight="1" thickBot="1" x14ac:dyDescent="0.3">
      <c r="A20" s="8" t="s">
        <v>4</v>
      </c>
      <c r="B20" s="9" t="s">
        <v>3</v>
      </c>
      <c r="C20" s="9" t="s">
        <v>9</v>
      </c>
      <c r="D20" s="9" t="s">
        <v>8</v>
      </c>
    </row>
    <row r="21" spans="1:4" ht="15.75" thickBot="1" x14ac:dyDescent="0.3">
      <c r="A21" s="10" t="s">
        <v>5</v>
      </c>
      <c r="B21" s="11">
        <v>0.02</v>
      </c>
      <c r="C21" s="2"/>
      <c r="D21" s="11">
        <f>B21*C21</f>
        <v>0</v>
      </c>
    </row>
    <row r="22" spans="1:4" ht="15.75" thickBot="1" x14ac:dyDescent="0.3">
      <c r="A22" s="10" t="s">
        <v>30</v>
      </c>
      <c r="B22" s="11">
        <v>0.02</v>
      </c>
      <c r="C22" s="2"/>
      <c r="D22" s="11">
        <f>B22*C22</f>
        <v>0</v>
      </c>
    </row>
    <row r="23" spans="1:4" x14ac:dyDescent="0.25">
      <c r="A23" s="10" t="s">
        <v>6</v>
      </c>
      <c r="B23" s="11">
        <v>0.02</v>
      </c>
      <c r="C23" s="2"/>
      <c r="D23" s="11">
        <f>B23*C23</f>
        <v>0</v>
      </c>
    </row>
    <row r="24" spans="1:4" ht="15.75" thickBot="1" x14ac:dyDescent="0.3">
      <c r="A24" s="49" t="s">
        <v>27</v>
      </c>
      <c r="B24" s="50"/>
      <c r="C24" s="51"/>
      <c r="D24" s="19">
        <f>IF(SUM(D21:D23)&gt;2,"2",(SUM(D21:D23)))</f>
        <v>0</v>
      </c>
    </row>
    <row r="25" spans="1:4" ht="18" customHeight="1" thickBot="1" x14ac:dyDescent="0.3">
      <c r="A25" s="40" t="s">
        <v>7</v>
      </c>
      <c r="B25" s="41"/>
      <c r="C25" s="42"/>
      <c r="D25" s="12">
        <f>F16+D19+D24</f>
        <v>0</v>
      </c>
    </row>
    <row r="26" spans="1:4" ht="16.5" thickBot="1" x14ac:dyDescent="0.3">
      <c r="A26" s="37" t="s">
        <v>11</v>
      </c>
      <c r="B26" s="38"/>
      <c r="C26" s="38"/>
      <c r="D26" s="39"/>
    </row>
    <row r="27" spans="1:4" ht="15.75" thickBot="1" x14ac:dyDescent="0.3">
      <c r="A27" s="31" t="s">
        <v>34</v>
      </c>
      <c r="B27" s="32"/>
      <c r="C27" s="32"/>
      <c r="D27" s="33"/>
    </row>
    <row r="28" spans="1:4" ht="15.75" thickBot="1" x14ac:dyDescent="0.3">
      <c r="A28" s="31" t="s">
        <v>13</v>
      </c>
      <c r="B28" s="32"/>
      <c r="C28" s="13"/>
      <c r="D28" s="14"/>
    </row>
    <row r="29" spans="1:4" ht="15.75" thickBot="1" x14ac:dyDescent="0.3">
      <c r="A29" s="31" t="s">
        <v>24</v>
      </c>
      <c r="B29" s="32"/>
      <c r="C29" s="32"/>
      <c r="D29" s="33"/>
    </row>
    <row r="30" spans="1:4" ht="15.75" customHeight="1" thickBot="1" x14ac:dyDescent="0.3">
      <c r="A30" s="31" t="s">
        <v>12</v>
      </c>
      <c r="B30" s="32"/>
      <c r="C30" s="22"/>
      <c r="D30" s="23"/>
    </row>
    <row r="31" spans="1:4" ht="29.25" customHeight="1" thickBot="1" x14ac:dyDescent="0.3">
      <c r="A31" s="24" t="s">
        <v>36</v>
      </c>
      <c r="B31" s="25"/>
      <c r="C31" s="25"/>
      <c r="D31" s="26"/>
    </row>
    <row r="32" spans="1:4" ht="15.75" thickBot="1" x14ac:dyDescent="0.3">
      <c r="A32" s="24" t="s">
        <v>37</v>
      </c>
      <c r="B32" s="25"/>
      <c r="C32" s="25"/>
      <c r="D32" s="26"/>
    </row>
    <row r="33" spans="1:4" ht="91.5" customHeight="1" thickBot="1" x14ac:dyDescent="0.3">
      <c r="A33" s="27" t="s">
        <v>35</v>
      </c>
      <c r="B33" s="28"/>
      <c r="C33" s="29" t="s">
        <v>28</v>
      </c>
      <c r="D33" s="30"/>
    </row>
    <row r="35" spans="1:4" ht="25.5" customHeight="1" x14ac:dyDescent="0.25"/>
    <row r="36" spans="1:4" ht="27.75" customHeight="1" x14ac:dyDescent="0.25"/>
  </sheetData>
  <sheetProtection algorithmName="SHA-512" hashValue="BqewTHFIEM6idvV6NH0y7jhWyGuQb7XvGhvqw2K57nlTiP0MfcrMTn9hTnhakRXbEG6h2hISUpd2l3o8fJUn8Q==" saltValue="1bd6bEYtPg2Dy9ysYKW0Hw==" spinCount="100000" sheet="1" selectLockedCells="1"/>
  <protectedRanges>
    <protectedRange algorithmName="SHA-512" hashValue="oUrTaX66pGsTGsZdNz4hv9qgwDpNQuAfyYKsiqb6MwqHhOyZd7tTOWtmtnBcMhD75SpCWSB9uMbPaix9sa04zA==" saltValue="Sl2gN4iWqbn0wJsGbl3kGA==" spinCount="100000" sqref="E14:F16" name="Intervalo7"/>
    <protectedRange algorithmName="SHA-512" hashValue="n+Av6dMY0baZnzd4UMSkjuLxiXOtTF83INDP9RrlOqIlBMM2+N5hFXmRt8NaOFzVSeA2PgApP43s3Yq2BvV9RQ==" saltValue="7/cYotvJigik4XcsyTbmhg==" spinCount="100000" sqref="A5:B15" name="Intervalo1"/>
    <protectedRange algorithmName="SHA-512" hashValue="iPrFyJAcQ3k2lTftEvQ/H6SERvpd/wdKDgDSIyZt/+EIXDJG3htPFyRmi+mZlBd2ISYU40V65t80bS3qhk1v5Q==" saltValue="hhvBp2wW+fRqUprR3+1g8A==" spinCount="100000" sqref="A4:D4" name="Intervalo2"/>
    <protectedRange algorithmName="SHA-512" hashValue="jFRKY7koM2zyfU65hJXMqD6ojbO2L3C7S44YY2wsVa8N5ohCZLKLHSG4zYy0Bdm2UF0koKkWthJEi32PxllK3w==" saltValue="fzpEOJeiQ50SrKPm6YWdqA==" spinCount="100000" sqref="A17:B18" name="Intervalo3"/>
    <protectedRange algorithmName="SHA-512" hashValue="PGODemz97jpwxt6aMD2EHUG1x+C+hd3W7yfDsxqF6kzLXmIv71WOhdSJXOUIfqmL6KeOmpu1awkGOt2Nk3SiEA==" saltValue="A2nPsK/T2IpbIkJLArMKpA==" spinCount="100000" sqref="A20:B23" name="Intervalo4"/>
    <protectedRange algorithmName="SHA-512" hashValue="yx/2wkpC89GH1AUD1h4InkKEnFRBvEp2puWXNnLls+5DkTQgKVH+p0IuDqkMYlnCtUnprHUnUgpJm8zYn+kHPA==" saltValue="Wb6cDTDPJDhkLhL/6PL/Jg==" spinCount="100000" sqref="A25" name="Intervalo5"/>
    <protectedRange algorithmName="SHA-512" hashValue="/4hCosb33GAArAsv1plX7RwxF3XlNr/d/kcISnpIu6rXrMkBrQNzQk15/iw9ZKPDl3PjDPjLmwJI+QhqbF0hfQ==" saltValue="pAItoIgYPl1NLXMuSfnaxg==" spinCount="100000" sqref="D4:D24" name="Intervalo6"/>
  </protectedRanges>
  <mergeCells count="15">
    <mergeCell ref="A31:D31"/>
    <mergeCell ref="A33:B33"/>
    <mergeCell ref="C33:D33"/>
    <mergeCell ref="A29:D29"/>
    <mergeCell ref="A2:D2"/>
    <mergeCell ref="A27:D27"/>
    <mergeCell ref="A26:D26"/>
    <mergeCell ref="A28:B28"/>
    <mergeCell ref="A30:B30"/>
    <mergeCell ref="A32:D32"/>
    <mergeCell ref="A25:C25"/>
    <mergeCell ref="A3:D3"/>
    <mergeCell ref="A16:C16"/>
    <mergeCell ref="A19:C19"/>
    <mergeCell ref="A24:C24"/>
  </mergeCells>
  <pageMargins left="0.25" right="0.25" top="0.75" bottom="0.75" header="0.3" footer="0.3"/>
  <pageSetup paperSize="9" orientation="landscape" horizontalDpi="4294967295" verticalDpi="4294967295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2017-10-25T17:41:25Z</cp:lastPrinted>
  <dcterms:created xsi:type="dcterms:W3CDTF">2017-10-24T01:39:32Z</dcterms:created>
  <dcterms:modified xsi:type="dcterms:W3CDTF">2020-08-24T20:38:07Z</dcterms:modified>
</cp:coreProperties>
</file>